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Andres\Desktop\IT\"/>
    </mc:Choice>
  </mc:AlternateContent>
  <xr:revisionPtr revIDLastSave="0" documentId="8_{FE57E500-972D-4B5F-AA5B-A7D4B6E5E8F2}" xr6:coauthVersionLast="38" xr6:coauthVersionMax="38" xr10:uidLastSave="{00000000-0000-0000-0000-000000000000}"/>
  <bookViews>
    <workbookView xWindow="0" yWindow="0" windowWidth="20490" windowHeight="6885" activeTab="4" xr2:uid="{00000000-000D-0000-FFFF-FFFF00000000}"/>
  </bookViews>
  <sheets>
    <sheet name="Tipo de Miembro" sheetId="1" r:id="rId1"/>
    <sheet name="Entidad Federativa" sheetId="2" r:id="rId2"/>
    <sheet name="Nivel SNI" sheetId="4" r:id="rId3"/>
    <sheet name="Institución" sheetId="3" r:id="rId4"/>
    <sheet name="Por Disciplina" sheetId="6" r:id="rId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6" l="1"/>
  <c r="B7" i="4"/>
  <c r="C3" i="3"/>
  <c r="C7" i="3"/>
  <c r="C11" i="3"/>
  <c r="C15" i="3"/>
  <c r="C19" i="3"/>
  <c r="B21" i="3"/>
  <c r="C4" i="3" s="1"/>
  <c r="B19" i="2"/>
  <c r="C18" i="2" s="1"/>
  <c r="C7" i="2"/>
  <c r="C3" i="2"/>
  <c r="C8" i="2" l="1"/>
  <c r="C14" i="3"/>
  <c r="C5" i="2"/>
  <c r="C9" i="2"/>
  <c r="C13" i="2"/>
  <c r="C17" i="2"/>
  <c r="C2" i="3"/>
  <c r="C17" i="3"/>
  <c r="C13" i="3"/>
  <c r="C9" i="3"/>
  <c r="C5" i="3"/>
  <c r="C11" i="2"/>
  <c r="C15" i="2"/>
  <c r="C4" i="2"/>
  <c r="C12" i="2"/>
  <c r="C16" i="2"/>
  <c r="C18" i="3"/>
  <c r="C10" i="3"/>
  <c r="C6" i="3"/>
  <c r="C2" i="2"/>
  <c r="C6" i="2"/>
  <c r="C10" i="2"/>
  <c r="C14" i="2"/>
  <c r="C20" i="3"/>
  <c r="C16" i="3"/>
  <c r="C12" i="3"/>
  <c r="C8" i="3"/>
  <c r="C19" i="2" l="1"/>
  <c r="C21" i="3"/>
</calcChain>
</file>

<file path=xl/sharedStrings.xml><?xml version="1.0" encoding="utf-8"?>
<sst xmlns="http://schemas.openxmlformats.org/spreadsheetml/2006/main" count="73" uniqueCount="63">
  <si>
    <t>No. Miembros</t>
  </si>
  <si>
    <t>Porcentaje</t>
  </si>
  <si>
    <t>Investigadores</t>
  </si>
  <si>
    <t>Estudiantes</t>
  </si>
  <si>
    <t>Externos</t>
  </si>
  <si>
    <t>Baja California</t>
  </si>
  <si>
    <t>CDMX</t>
  </si>
  <si>
    <t>Puebla</t>
  </si>
  <si>
    <t>Edo. De Mexico</t>
  </si>
  <si>
    <t>Veracruz</t>
  </si>
  <si>
    <t>Aguascalientes</t>
  </si>
  <si>
    <t>Michoacan</t>
  </si>
  <si>
    <t>Jalisco</t>
  </si>
  <si>
    <t>Queretaro</t>
  </si>
  <si>
    <t>Nuevo León</t>
  </si>
  <si>
    <t>Hidalgo</t>
  </si>
  <si>
    <t>Guanajuato</t>
  </si>
  <si>
    <t>Colombia</t>
  </si>
  <si>
    <t>E.E.U.U.</t>
  </si>
  <si>
    <t>Costa Rica</t>
  </si>
  <si>
    <t>Canada</t>
  </si>
  <si>
    <t>Francia</t>
  </si>
  <si>
    <t>Total</t>
  </si>
  <si>
    <t>Institución</t>
  </si>
  <si>
    <t>ITESM</t>
  </si>
  <si>
    <t>Universidad Autónoma Metropolitana</t>
  </si>
  <si>
    <t>CHEMICAL &amp; SCHUTZ HIGTH PERFORMANCE LUBRICANTS</t>
  </si>
  <si>
    <t>Instituto Tecnológico de Celaya</t>
  </si>
  <si>
    <t>Instituto Tecnológico José Mario Pasquel y Henríquez</t>
  </si>
  <si>
    <t>Instituto Tecnológico Metropolitano</t>
  </si>
  <si>
    <t>ITTla</t>
  </si>
  <si>
    <t>Polytechnique Montreal</t>
  </si>
  <si>
    <t>TECNOLOGICO DE ESTUDIOS SUPERIORES CHALCO</t>
  </si>
  <si>
    <t>Universidad Tecnológica de Tula Tepeji</t>
  </si>
  <si>
    <t>Otras instituciones</t>
  </si>
  <si>
    <t>Nivel S.N.I.(Investigadores)</t>
  </si>
  <si>
    <t>N/A</t>
  </si>
  <si>
    <t>Candidato</t>
  </si>
  <si>
    <t>I</t>
  </si>
  <si>
    <t>II</t>
  </si>
  <si>
    <t>III</t>
  </si>
  <si>
    <t>Materiales</t>
  </si>
  <si>
    <t xml:space="preserve">Ciencias tecnologicas </t>
  </si>
  <si>
    <t>Estado Sólido</t>
  </si>
  <si>
    <t>Tribología</t>
  </si>
  <si>
    <t>Ing de superficies</t>
  </si>
  <si>
    <t>Ciencias en Ingenieria Mecanica</t>
  </si>
  <si>
    <t>Física</t>
  </si>
  <si>
    <t>Química</t>
  </si>
  <si>
    <t>Ambiental</t>
  </si>
  <si>
    <t>Ingeniería</t>
  </si>
  <si>
    <t>Tipo de Miembro</t>
  </si>
  <si>
    <t>Entidad Federativa</t>
  </si>
  <si>
    <t>Campo del Conocimiento</t>
  </si>
  <si>
    <t>Universidad Nacional Autónoma de México (UNAM)</t>
  </si>
  <si>
    <t>Universidad Veracruzana</t>
  </si>
  <si>
    <t>Benemérita Universidad Autónoma de Puebla</t>
  </si>
  <si>
    <t xml:space="preserve">Universidad Michoacana de San Nicolás de Hidalgo </t>
  </si>
  <si>
    <t>Instituto Politécnico Nacional (IPN)</t>
  </si>
  <si>
    <t>Universidad Autónoma de Nuevo León</t>
  </si>
  <si>
    <t>Universidad de Guadalajara</t>
  </si>
  <si>
    <t>Centro de Ingeniería y Desarrollo Industrial (CIDESI)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</si>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</sst>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Clasificacion porTipo de Miembros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'Tipo de Miembro'!$B$2</c:f>
              <c:strCache>
                <c:ptCount val="1"/>
                <c:pt idx="0">
                  <c:v>No. Miembros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8E7-4C04-968A-B42D475491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E7-4C04-968A-B42D475491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8E7-4C04-968A-B42D475491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'Tipo de Miembro'!$A$3:$A$5</c:f>
              <c:strCache>
                <c:ptCount val="3"/>
                <c:pt idx="0">
                  <c:v>Investigadores</c:v>
                </c:pt>
                <c:pt idx="1">
                  <c:v>Estudiantes</c:v>
                </c:pt>
                <c:pt idx="2">
                  <c:v>Externos</c:v>
                </c:pt>
              </c:strCache>
            </c:strRef>
          </c:cat>
          <c:val>
            <c:numRef>
              <c:f>'Tipo de Miembro'!$B$3:$B$5</c:f>
              <c:numCache>
                <c:formatCode>General</c:formatCode>
                <c:ptCount val="3"/>
                <c:pt idx="0">
                  <c:v>100</c:v>
                </c:pt>
                <c:pt idx="1">
                  <c:v>104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E7-4C04-968A-B42D4754919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Clasificación</a:t>
            </a:r>
            <a:r>
              <a:rPr lang="es-MX" baseline="0"/>
              <a:t> por Entidad Federativa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F9-4C1A-ADC9-CDA8D42CA4C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0F9-4C1A-ADC9-CDA8D42CA4C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0F9-4C1A-ADC9-CDA8D42CA4C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0F9-4C1A-ADC9-CDA8D42CA4C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0F9-4C1A-ADC9-CDA8D42CA4C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0F9-4C1A-ADC9-CDA8D42CA4C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0F9-4C1A-ADC9-CDA8D42CA4C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0F9-4C1A-ADC9-CDA8D42CA4C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0F9-4C1A-ADC9-CDA8D42CA4C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0F9-4C1A-ADC9-CDA8D42CA4C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0F9-4C1A-ADC9-CDA8D42CA4CA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0F9-4C1A-ADC9-CDA8D42CA4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'Entidad Federativa'!$A$2:$A$13</c:f>
              <c:strCache>
                <c:ptCount val="12"/>
                <c:pt idx="0">
                  <c:v>Baja California</c:v>
                </c:pt>
                <c:pt idx="1">
                  <c:v>CDMX</c:v>
                </c:pt>
                <c:pt idx="2">
                  <c:v>Puebla</c:v>
                </c:pt>
                <c:pt idx="3">
                  <c:v>Edo. De Mexico</c:v>
                </c:pt>
                <c:pt idx="4">
                  <c:v>Veracruz</c:v>
                </c:pt>
                <c:pt idx="5">
                  <c:v>Aguascalientes</c:v>
                </c:pt>
                <c:pt idx="6">
                  <c:v>Michoacan</c:v>
                </c:pt>
                <c:pt idx="7">
                  <c:v>Jalisco</c:v>
                </c:pt>
                <c:pt idx="8">
                  <c:v>Queretaro</c:v>
                </c:pt>
                <c:pt idx="9">
                  <c:v>Nuevo León</c:v>
                </c:pt>
                <c:pt idx="10">
                  <c:v>Hidalgo</c:v>
                </c:pt>
                <c:pt idx="11">
                  <c:v>Guanajuato</c:v>
                </c:pt>
              </c:strCache>
            </c:strRef>
          </c:cat>
          <c:val>
            <c:numRef>
              <c:f>'Entidad Federativa'!$B$2:$B$13</c:f>
              <c:numCache>
                <c:formatCode>General</c:formatCode>
                <c:ptCount val="12"/>
                <c:pt idx="0">
                  <c:v>3</c:v>
                </c:pt>
                <c:pt idx="1">
                  <c:v>72</c:v>
                </c:pt>
                <c:pt idx="2">
                  <c:v>2</c:v>
                </c:pt>
                <c:pt idx="3">
                  <c:v>20</c:v>
                </c:pt>
                <c:pt idx="4">
                  <c:v>29</c:v>
                </c:pt>
                <c:pt idx="5">
                  <c:v>5</c:v>
                </c:pt>
                <c:pt idx="6">
                  <c:v>13</c:v>
                </c:pt>
                <c:pt idx="7">
                  <c:v>36</c:v>
                </c:pt>
                <c:pt idx="8">
                  <c:v>9</c:v>
                </c:pt>
                <c:pt idx="9">
                  <c:v>7</c:v>
                </c:pt>
                <c:pt idx="10">
                  <c:v>2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0F9-4C1A-ADC9-CDA8D42CA4CA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Miembros a Nivel Internacional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FD-4E21-96C9-7B1ABD4EB101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FD-4E21-96C9-7B1ABD4EB101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FD-4E21-96C9-7B1ABD4EB101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EFD-4E21-96C9-7B1ABD4EB101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EFD-4E21-96C9-7B1ABD4EB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'Entidad Federativa'!$A$14:$A$18</c:f>
              <c:strCache>
                <c:ptCount val="5"/>
                <c:pt idx="0">
                  <c:v>Colombia</c:v>
                </c:pt>
                <c:pt idx="1">
                  <c:v>E.E.U.U.</c:v>
                </c:pt>
                <c:pt idx="2">
                  <c:v>Costa Rica</c:v>
                </c:pt>
                <c:pt idx="3">
                  <c:v>Canada</c:v>
                </c:pt>
                <c:pt idx="4">
                  <c:v>Francia</c:v>
                </c:pt>
              </c:strCache>
            </c:strRef>
          </c:cat>
          <c:val>
            <c:numRef>
              <c:f>'Entidad Federativa'!$B$14:$B$18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FD-4E21-96C9-7B1ABD4EB101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Clasificación de Investigadores por Nivel S.N.I.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6C-495F-8F90-706392485B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6C-495F-8F90-706392485B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6C-495F-8F90-706392485B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6C-495F-8F90-706392485B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16C-495F-8F90-706392485B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'Nivel SNI'!$A$2:$A$6</c:f>
              <c:strCache>
                <c:ptCount val="5"/>
                <c:pt idx="0">
                  <c:v>N/A</c:v>
                </c:pt>
                <c:pt idx="1">
                  <c:v>Candidato</c:v>
                </c:pt>
                <c:pt idx="2">
                  <c:v>I</c:v>
                </c:pt>
                <c:pt idx="3">
                  <c:v>II</c:v>
                </c:pt>
                <c:pt idx="4">
                  <c:v>III</c:v>
                </c:pt>
              </c:strCache>
            </c:strRef>
          </c:cat>
          <c:val>
            <c:numRef>
              <c:f>'Nivel SNI'!$B$2:$B$6</c:f>
              <c:numCache>
                <c:formatCode>General</c:formatCode>
                <c:ptCount val="5"/>
                <c:pt idx="0">
                  <c:v>56</c:v>
                </c:pt>
                <c:pt idx="1">
                  <c:v>10</c:v>
                </c:pt>
                <c:pt idx="2">
                  <c:v>22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16C-495F-8F90-706392485BD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Clasificación de Miembros</a:t>
            </a:r>
            <a:r>
              <a:rPr lang="es-MX" baseline="0"/>
              <a:t> por Institución</a:t>
            </a:r>
            <a:endParaRPr lang="es-MX"/>
          </a:p>
        </c:rich>
      </c:tx>
      <c:layout>
        <c:manualLayout>
          <c:xMode val="edge"/>
          <c:yMode val="edge"/>
          <c:x val="0.23551647113029811"/>
          <c:y val="1.3483146067415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A1-4A7B-A6B4-06AB070631A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A1-4A7B-A6B4-06AB070631A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A1-4A7B-A6B4-06AB070631A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FA1-4A7B-A6B4-06AB070631A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FA1-4A7B-A6B4-06AB070631A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FA1-4A7B-A6B4-06AB070631A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FA1-4A7B-A6B4-06AB070631A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FA1-4A7B-A6B4-06AB070631A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FA1-4A7B-A6B4-06AB070631A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FA1-4A7B-A6B4-06AB070631A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FA1-4A7B-A6B4-06AB070631AA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FA1-4A7B-A6B4-06AB070631AA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FA1-4A7B-A6B4-06AB070631AA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FA1-4A7B-A6B4-06AB070631AA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FA1-4A7B-A6B4-06AB070631AA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FA1-4A7B-A6B4-06AB070631AA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1FA1-4A7B-A6B4-06AB070631AA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1FA1-4A7B-A6B4-06AB070631AA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1FA1-4A7B-A6B4-06AB070631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Institución!$A$2:$A$20</c:f>
              <c:strCache>
                <c:ptCount val="19"/>
                <c:pt idx="0">
                  <c:v>Universidad Nacional Autónoma de México (UNAM)</c:v>
                </c:pt>
                <c:pt idx="1">
                  <c:v>Universidad Veracruzana</c:v>
                </c:pt>
                <c:pt idx="2">
                  <c:v>Benemérita Universidad Autónoma de Puebla</c:v>
                </c:pt>
                <c:pt idx="3">
                  <c:v>Universidad Michoacana de San Nicolás de Hidalgo </c:v>
                </c:pt>
                <c:pt idx="4">
                  <c:v>Instituto Politécnico Nacional (IPN)</c:v>
                </c:pt>
                <c:pt idx="5">
                  <c:v>ITESM</c:v>
                </c:pt>
                <c:pt idx="6">
                  <c:v>Universidad Autónoma de Nuevo León</c:v>
                </c:pt>
                <c:pt idx="7">
                  <c:v>Universidad de Guadalajara</c:v>
                </c:pt>
                <c:pt idx="8">
                  <c:v>Universidad Autónoma Metropolitana</c:v>
                </c:pt>
                <c:pt idx="9">
                  <c:v>Centro de Ingeniería y Desarrollo Industrial (CIDESI)</c:v>
                </c:pt>
                <c:pt idx="10">
                  <c:v>CHEMICAL &amp; SCHUTZ HIGTH PERFORMANCE LUBRICANTS</c:v>
                </c:pt>
                <c:pt idx="11">
                  <c:v>Instituto Tecnológico de Celaya</c:v>
                </c:pt>
                <c:pt idx="12">
                  <c:v>Instituto Tecnológico José Mario Pasquel y Henríquez</c:v>
                </c:pt>
                <c:pt idx="13">
                  <c:v>Instituto Tecnológico Metropolitano</c:v>
                </c:pt>
                <c:pt idx="14">
                  <c:v>ITTla</c:v>
                </c:pt>
                <c:pt idx="15">
                  <c:v>Polytechnique Montreal</c:v>
                </c:pt>
                <c:pt idx="16">
                  <c:v>TECNOLOGICO DE ESTUDIOS SUPERIORES CHALCO</c:v>
                </c:pt>
                <c:pt idx="17">
                  <c:v>Universidad Tecnológica de Tula Tepeji</c:v>
                </c:pt>
                <c:pt idx="18">
                  <c:v>Otras instituciones</c:v>
                </c:pt>
              </c:strCache>
            </c:strRef>
          </c:cat>
          <c:val>
            <c:numRef>
              <c:f>Institución!$B$2:$B$20</c:f>
              <c:numCache>
                <c:formatCode>General</c:formatCode>
                <c:ptCount val="19"/>
                <c:pt idx="0">
                  <c:v>27</c:v>
                </c:pt>
                <c:pt idx="1">
                  <c:v>29</c:v>
                </c:pt>
                <c:pt idx="2">
                  <c:v>2</c:v>
                </c:pt>
                <c:pt idx="3">
                  <c:v>13</c:v>
                </c:pt>
                <c:pt idx="4">
                  <c:v>39</c:v>
                </c:pt>
                <c:pt idx="5">
                  <c:v>15</c:v>
                </c:pt>
                <c:pt idx="6">
                  <c:v>7</c:v>
                </c:pt>
                <c:pt idx="7">
                  <c:v>34</c:v>
                </c:pt>
                <c:pt idx="8">
                  <c:v>4</c:v>
                </c:pt>
                <c:pt idx="9">
                  <c:v>6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1FA1-4A7B-A6B4-06AB070631A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Clasificación de Miembros</a:t>
            </a:r>
            <a:r>
              <a:rPr lang="es-MX" baseline="0"/>
              <a:t> por Disciplina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52-4EBB-A3B7-03CCA05C7A9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D52-4EBB-A3B7-03CCA05C7A9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D52-4EBB-A3B7-03CCA05C7A9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D52-4EBB-A3B7-03CCA05C7A9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D52-4EBB-A3B7-03CCA05C7A9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D52-4EBB-A3B7-03CCA05C7A9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D52-4EBB-A3B7-03CCA05C7A9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D52-4EBB-A3B7-03CCA05C7A9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D52-4EBB-A3B7-03CCA05C7A9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D52-4EBB-A3B7-03CCA05C7A9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D52-4EBB-A3B7-03CCA05C7A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Disciplina'!$A$2:$A$12</c:f>
              <c:strCache>
                <c:ptCount val="11"/>
                <c:pt idx="0">
                  <c:v>Otras</c:v>
                </c:pt>
                <c:pt idx="1">
                  <c:v>Materiales</c:v>
                </c:pt>
                <c:pt idx="2">
                  <c:v>Ciencias tecnologicas </c:v>
                </c:pt>
                <c:pt idx="3">
                  <c:v>Estado Sólido</c:v>
                </c:pt>
                <c:pt idx="4">
                  <c:v>Tribología</c:v>
                </c:pt>
                <c:pt idx="5">
                  <c:v>Ing de superficies</c:v>
                </c:pt>
                <c:pt idx="6">
                  <c:v>Ciencias en Ingenieria Mecanica</c:v>
                </c:pt>
                <c:pt idx="7">
                  <c:v>Física</c:v>
                </c:pt>
                <c:pt idx="8">
                  <c:v>Química</c:v>
                </c:pt>
                <c:pt idx="9">
                  <c:v>Ambiental</c:v>
                </c:pt>
                <c:pt idx="10">
                  <c:v>Ingeniería</c:v>
                </c:pt>
              </c:strCache>
            </c:strRef>
          </c:cat>
          <c:val>
            <c:numRef>
              <c:f>'Por Disciplina'!$B$2:$B$12</c:f>
              <c:numCache>
                <c:formatCode>General</c:formatCode>
                <c:ptCount val="11"/>
                <c:pt idx="0">
                  <c:v>41</c:v>
                </c:pt>
                <c:pt idx="1">
                  <c:v>45</c:v>
                </c:pt>
                <c:pt idx="2">
                  <c:v>12</c:v>
                </c:pt>
                <c:pt idx="3">
                  <c:v>1</c:v>
                </c:pt>
                <c:pt idx="4">
                  <c:v>33</c:v>
                </c:pt>
                <c:pt idx="5">
                  <c:v>41</c:v>
                </c:pt>
                <c:pt idx="6">
                  <c:v>13</c:v>
                </c:pt>
                <c:pt idx="7">
                  <c:v>19</c:v>
                </c:pt>
                <c:pt idx="8">
                  <c:v>4</c:v>
                </c:pt>
                <c:pt idx="9">
                  <c:v>1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D52-4EBB-A3B7-03CCA05C7A9A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70943261964916"/>
          <c:y val="0.76178503741622872"/>
          <c:w val="0.76500561011701906"/>
          <c:h val="0.218363845958461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0</xdr:row>
      <xdr:rowOff>180975</xdr:rowOff>
    </xdr:from>
    <xdr:to>
      <xdr:col>10</xdr:col>
      <xdr:colOff>333374</xdr:colOff>
      <xdr:row>17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357186</xdr:colOff>
      <xdr:row>1</xdr:row>
      <xdr:rowOff>142875</xdr:rowOff>
    </xdr:from>
    <xdr:to>
      <xdr:col>11</xdr:col>
      <xdr:colOff>161925</xdr:colOff>
      <xdr:row>18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366712</xdr:colOff>
      <xdr:row>20</xdr:row>
      <xdr:rowOff>71437</xdr:rowOff>
    </xdr:from>
    <xdr:to>
      <xdr:col>4</xdr:col>
      <xdr:colOff>623887</xdr:colOff>
      <xdr:row>34</xdr:row>
      <xdr:rowOff>147637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1</xdr:row>
      <xdr:rowOff>4761</xdr:rowOff>
    </xdr:from>
    <xdr:to>
      <xdr:col>10</xdr:col>
      <xdr:colOff>66675</xdr:colOff>
      <xdr:row>18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233362</xdr:colOff>
      <xdr:row>0</xdr:row>
      <xdr:rowOff>38100</xdr:rowOff>
    </xdr:from>
    <xdr:to>
      <xdr:col>12</xdr:col>
      <xdr:colOff>361950</xdr:colOff>
      <xdr:row>44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376236</xdr:colOff>
      <xdr:row>0</xdr:row>
      <xdr:rowOff>66675</xdr:rowOff>
    </xdr:from>
    <xdr:to>
      <xdr:col>11</xdr:col>
      <xdr:colOff>142875</xdr:colOff>
      <xdr:row>20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workbookViewId="0">
      <selection activeCell="A5" sqref="A5"/>
    </sheetView>
  </sheetViews>
  <sheetFormatPr baseColWidth="10" defaultRowHeight="15" x14ac:dyDescent="0.25"/>
  <cols>
    <col min="1" max="1" width="21.42578125" customWidth="1"/>
    <col min="2" max="2" width="17.5703125" customWidth="1"/>
    <col min="3" max="3" width="15.5703125" customWidth="1"/>
  </cols>
  <sheetData>
    <row r="2" spans="1:6" x14ac:dyDescent="0.25">
      <c r="A2" s="2" t="s">
        <v>51</v>
      </c>
      <c r="B2" s="2" t="s">
        <v>0</v>
      </c>
      <c r="C2" s="2" t="s">
        <v>1</v>
      </c>
      <c r="F2" s="1"/>
    </row>
    <row r="3" spans="1:6" x14ac:dyDescent="0.25">
      <c r="A3" s="2" t="s">
        <v>2</v>
      </c>
      <c r="B3" s="3">
        <v>100</v>
      </c>
      <c r="C3" s="2">
        <v>46.296296300000002</v>
      </c>
      <c r="F3" s="1"/>
    </row>
    <row r="4" spans="1:6" x14ac:dyDescent="0.25">
      <c r="A4" s="2" t="s">
        <v>3</v>
      </c>
      <c r="B4" s="3">
        <v>104</v>
      </c>
      <c r="C4" s="2">
        <v>48.148148149999997</v>
      </c>
      <c r="F4" s="1"/>
    </row>
    <row r="5" spans="1:6" x14ac:dyDescent="0.25">
      <c r="A5" s="2" t="s">
        <v>4</v>
      </c>
      <c r="B5" s="3">
        <v>12</v>
      </c>
      <c r="C5" s="2">
        <v>5.5555555559999998</v>
      </c>
      <c r="F5" s="1"/>
    </row>
    <row r="6" spans="1:6" x14ac:dyDescent="0.25">
      <c r="A6" s="2" t="s">
        <v>22</v>
      </c>
      <c r="B6" s="3">
        <v>216</v>
      </c>
      <c r="C6" s="2">
        <v>100</v>
      </c>
      <c r="F6" s="1"/>
    </row>
    <row r="7" spans="1:6" x14ac:dyDescent="0.25">
      <c r="F7" s="1"/>
    </row>
    <row r="8" spans="1:6" x14ac:dyDescent="0.25">
      <c r="F8" s="1"/>
    </row>
    <row r="9" spans="1:6" x14ac:dyDescent="0.25">
      <c r="F9" s="1"/>
    </row>
    <row r="10" spans="1:6" x14ac:dyDescent="0.25">
      <c r="F10" s="1"/>
    </row>
    <row r="11" spans="1:6" x14ac:dyDescent="0.25">
      <c r="F11" s="1"/>
    </row>
    <row r="12" spans="1:6" x14ac:dyDescent="0.25">
      <c r="F12" s="1"/>
    </row>
    <row r="13" spans="1:6" x14ac:dyDescent="0.25">
      <c r="F13" s="1"/>
    </row>
    <row r="14" spans="1:6" x14ac:dyDescent="0.25">
      <c r="F14" s="1"/>
    </row>
    <row r="15" spans="1:6" x14ac:dyDescent="0.25">
      <c r="F15" s="1"/>
    </row>
    <row r="16" spans="1:6" x14ac:dyDescent="0.25">
      <c r="F16" s="1"/>
    </row>
    <row r="17" spans="6:6" x14ac:dyDescent="0.25">
      <c r="F17" s="1"/>
    </row>
    <row r="18" spans="6:6" x14ac:dyDescent="0.25">
      <c r="F18" s="1"/>
    </row>
    <row r="19" spans="6:6" x14ac:dyDescent="0.25">
      <c r="F19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workbookViewId="0">
      <selection activeCell="A14" sqref="A14:B18"/>
    </sheetView>
  </sheetViews>
  <sheetFormatPr baseColWidth="10" defaultRowHeight="15" x14ac:dyDescent="0.25"/>
  <cols>
    <col min="1" max="1" width="22.42578125" customWidth="1"/>
    <col min="2" max="2" width="19.42578125" customWidth="1"/>
  </cols>
  <sheetData>
    <row r="1" spans="1:3" x14ac:dyDescent="0.25">
      <c r="A1" s="2" t="s">
        <v>52</v>
      </c>
      <c r="B1" s="2" t="s">
        <v>0</v>
      </c>
      <c r="C1" s="2" t="s">
        <v>1</v>
      </c>
    </row>
    <row r="2" spans="1:3" x14ac:dyDescent="0.25">
      <c r="A2" s="2" t="s">
        <v>5</v>
      </c>
      <c r="B2" s="3">
        <v>3</v>
      </c>
      <c r="C2" s="2">
        <f>(B2/B19)*100</f>
        <v>1.3888888888888888</v>
      </c>
    </row>
    <row r="3" spans="1:3" x14ac:dyDescent="0.25">
      <c r="A3" s="2" t="s">
        <v>6</v>
      </c>
      <c r="B3" s="3">
        <v>72</v>
      </c>
      <c r="C3" s="2">
        <f>(B3/B19)*100</f>
        <v>33.333333333333329</v>
      </c>
    </row>
    <row r="4" spans="1:3" x14ac:dyDescent="0.25">
      <c r="A4" s="2" t="s">
        <v>7</v>
      </c>
      <c r="B4" s="3">
        <v>2</v>
      </c>
      <c r="C4" s="2">
        <f>(B4/B19)*100</f>
        <v>0.92592592592592582</v>
      </c>
    </row>
    <row r="5" spans="1:3" x14ac:dyDescent="0.25">
      <c r="A5" s="2" t="s">
        <v>8</v>
      </c>
      <c r="B5" s="3">
        <v>20</v>
      </c>
      <c r="C5" s="2">
        <f>(B5/B19)*100</f>
        <v>9.2592592592592595</v>
      </c>
    </row>
    <row r="6" spans="1:3" x14ac:dyDescent="0.25">
      <c r="A6" s="2" t="s">
        <v>9</v>
      </c>
      <c r="B6" s="3">
        <v>29</v>
      </c>
      <c r="C6" s="2">
        <f>(B6/B19)*100</f>
        <v>13.425925925925927</v>
      </c>
    </row>
    <row r="7" spans="1:3" x14ac:dyDescent="0.25">
      <c r="A7" s="2" t="s">
        <v>10</v>
      </c>
      <c r="B7" s="3">
        <v>5</v>
      </c>
      <c r="C7" s="2">
        <f>(B7/B19)*100</f>
        <v>2.3148148148148149</v>
      </c>
    </row>
    <row r="8" spans="1:3" x14ac:dyDescent="0.25">
      <c r="A8" s="2" t="s">
        <v>11</v>
      </c>
      <c r="B8" s="3">
        <v>13</v>
      </c>
      <c r="C8" s="2">
        <f>(B8/B19)*100</f>
        <v>6.0185185185185182</v>
      </c>
    </row>
    <row r="9" spans="1:3" x14ac:dyDescent="0.25">
      <c r="A9" s="2" t="s">
        <v>12</v>
      </c>
      <c r="B9" s="3">
        <v>36</v>
      </c>
      <c r="C9" s="2">
        <f>(B9/B19)*100</f>
        <v>16.666666666666664</v>
      </c>
    </row>
    <row r="10" spans="1:3" x14ac:dyDescent="0.25">
      <c r="A10" s="2" t="s">
        <v>13</v>
      </c>
      <c r="B10" s="3">
        <v>9</v>
      </c>
      <c r="C10" s="2">
        <f>(B10/B19)*100</f>
        <v>4.1666666666666661</v>
      </c>
    </row>
    <row r="11" spans="1:3" x14ac:dyDescent="0.25">
      <c r="A11" s="2" t="s">
        <v>14</v>
      </c>
      <c r="B11" s="3">
        <v>7</v>
      </c>
      <c r="C11" s="2">
        <f>(B11/B19)*100</f>
        <v>3.2407407407407405</v>
      </c>
    </row>
    <row r="12" spans="1:3" x14ac:dyDescent="0.25">
      <c r="A12" s="2" t="s">
        <v>15</v>
      </c>
      <c r="B12" s="3">
        <v>2</v>
      </c>
      <c r="C12" s="2">
        <f>(B12/B19)*100</f>
        <v>0.92592592592592582</v>
      </c>
    </row>
    <row r="13" spans="1:3" x14ac:dyDescent="0.25">
      <c r="A13" s="2" t="s">
        <v>16</v>
      </c>
      <c r="B13" s="3">
        <v>8</v>
      </c>
      <c r="C13" s="2">
        <f>(B13/B19)*100</f>
        <v>3.7037037037037033</v>
      </c>
    </row>
    <row r="14" spans="1:3" x14ac:dyDescent="0.25">
      <c r="A14" s="2" t="s">
        <v>17</v>
      </c>
      <c r="B14" s="3">
        <v>4</v>
      </c>
      <c r="C14" s="2">
        <f>(B14/B19)*100</f>
        <v>1.8518518518518516</v>
      </c>
    </row>
    <row r="15" spans="1:3" x14ac:dyDescent="0.25">
      <c r="A15" s="2" t="s">
        <v>18</v>
      </c>
      <c r="B15" s="3">
        <v>2</v>
      </c>
      <c r="C15" s="2">
        <f>(B15/B19)*100</f>
        <v>0.92592592592592582</v>
      </c>
    </row>
    <row r="16" spans="1:3" x14ac:dyDescent="0.25">
      <c r="A16" s="2" t="s">
        <v>19</v>
      </c>
      <c r="B16" s="3">
        <v>1</v>
      </c>
      <c r="C16" s="2">
        <f>(B16/B19)*100</f>
        <v>0.46296296296296291</v>
      </c>
    </row>
    <row r="17" spans="1:3" x14ac:dyDescent="0.25">
      <c r="A17" s="2" t="s">
        <v>20</v>
      </c>
      <c r="B17" s="3">
        <v>2</v>
      </c>
      <c r="C17" s="2">
        <f>(B17/B19)*100</f>
        <v>0.92592592592592582</v>
      </c>
    </row>
    <row r="18" spans="1:3" x14ac:dyDescent="0.25">
      <c r="A18" s="2" t="s">
        <v>21</v>
      </c>
      <c r="B18" s="3">
        <v>1</v>
      </c>
      <c r="C18" s="2">
        <f>(B18/B19)*100</f>
        <v>0.46296296296296291</v>
      </c>
    </row>
    <row r="19" spans="1:3" x14ac:dyDescent="0.25">
      <c r="A19" s="2" t="s">
        <v>22</v>
      </c>
      <c r="B19" s="3">
        <f>SUM(B2:B18)</f>
        <v>216</v>
      </c>
      <c r="C19" s="2">
        <f>SUM(C2:C18)</f>
        <v>99.999999999999986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B11" sqref="B11"/>
    </sheetView>
  </sheetViews>
  <sheetFormatPr baseColWidth="10" defaultRowHeight="15" x14ac:dyDescent="0.25"/>
  <cols>
    <col min="1" max="1" width="26.140625" customWidth="1"/>
    <col min="2" max="2" width="14.85546875" customWidth="1"/>
  </cols>
  <sheetData>
    <row r="1" spans="1:2" x14ac:dyDescent="0.25">
      <c r="A1" t="s">
        <v>35</v>
      </c>
      <c r="B1" t="s">
        <v>0</v>
      </c>
    </row>
    <row r="2" spans="1:2" x14ac:dyDescent="0.25">
      <c r="A2" t="s">
        <v>36</v>
      </c>
      <c r="B2">
        <v>56</v>
      </c>
    </row>
    <row r="3" spans="1:2" x14ac:dyDescent="0.25">
      <c r="A3" t="s">
        <v>37</v>
      </c>
      <c r="B3">
        <v>10</v>
      </c>
    </row>
    <row r="4" spans="1:2" x14ac:dyDescent="0.25">
      <c r="A4" t="s">
        <v>38</v>
      </c>
      <c r="B4">
        <v>22</v>
      </c>
    </row>
    <row r="5" spans="1:2" x14ac:dyDescent="0.25">
      <c r="A5" t="s">
        <v>39</v>
      </c>
      <c r="B5">
        <v>7</v>
      </c>
    </row>
    <row r="6" spans="1:2" x14ac:dyDescent="0.25">
      <c r="A6" t="s">
        <v>40</v>
      </c>
      <c r="B6">
        <v>5</v>
      </c>
    </row>
    <row r="7" spans="1:2" x14ac:dyDescent="0.25">
      <c r="A7" t="s">
        <v>22</v>
      </c>
      <c r="B7">
        <f>SUM(B2:B6)</f>
        <v>100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1"/>
  <sheetViews>
    <sheetView workbookViewId="0">
      <selection activeCell="A24" sqref="A24"/>
    </sheetView>
  </sheetViews>
  <sheetFormatPr baseColWidth="10" defaultRowHeight="15" x14ac:dyDescent="0.25"/>
  <cols>
    <col min="1" max="1" width="56.7109375" customWidth="1"/>
    <col min="2" max="2" width="14.85546875" customWidth="1"/>
    <col min="3" max="3" width="12.85546875" customWidth="1"/>
  </cols>
  <sheetData>
    <row r="1" spans="1:3" x14ac:dyDescent="0.25">
      <c r="A1" s="2" t="s">
        <v>23</v>
      </c>
      <c r="B1" s="2" t="s">
        <v>0</v>
      </c>
      <c r="C1" s="2" t="s">
        <v>1</v>
      </c>
    </row>
    <row r="2" spans="1:3" x14ac:dyDescent="0.25">
      <c r="A2" s="2" t="s">
        <v>54</v>
      </c>
      <c r="B2" s="4">
        <v>27</v>
      </c>
      <c r="C2" s="2">
        <f>(B2/$B$21)*100</f>
        <v>12.5</v>
      </c>
    </row>
    <row r="3" spans="1:3" x14ac:dyDescent="0.25">
      <c r="A3" s="2" t="s">
        <v>55</v>
      </c>
      <c r="B3" s="4">
        <v>29</v>
      </c>
      <c r="C3" s="2">
        <f t="shared" ref="C3:C20" si="0">(B3/$B$21)*100</f>
        <v>13.425925925925927</v>
      </c>
    </row>
    <row r="4" spans="1:3" x14ac:dyDescent="0.25">
      <c r="A4" s="2" t="s">
        <v>56</v>
      </c>
      <c r="B4" s="4">
        <v>2</v>
      </c>
      <c r="C4" s="2">
        <f t="shared" si="0"/>
        <v>0.92592592592592582</v>
      </c>
    </row>
    <row r="5" spans="1:3" x14ac:dyDescent="0.25">
      <c r="A5" s="2" t="s">
        <v>57</v>
      </c>
      <c r="B5" s="4">
        <v>13</v>
      </c>
      <c r="C5" s="2">
        <f t="shared" si="0"/>
        <v>6.0185185185185182</v>
      </c>
    </row>
    <row r="6" spans="1:3" x14ac:dyDescent="0.25">
      <c r="A6" s="2" t="s">
        <v>58</v>
      </c>
      <c r="B6" s="4">
        <v>39</v>
      </c>
      <c r="C6" s="2">
        <f t="shared" si="0"/>
        <v>18.055555555555554</v>
      </c>
    </row>
    <row r="7" spans="1:3" x14ac:dyDescent="0.25">
      <c r="A7" s="2" t="s">
        <v>24</v>
      </c>
      <c r="B7" s="4">
        <v>15</v>
      </c>
      <c r="C7" s="2">
        <f t="shared" si="0"/>
        <v>6.9444444444444446</v>
      </c>
    </row>
    <row r="8" spans="1:3" x14ac:dyDescent="0.25">
      <c r="A8" s="2" t="s">
        <v>59</v>
      </c>
      <c r="B8" s="4">
        <v>7</v>
      </c>
      <c r="C8" s="2">
        <f t="shared" si="0"/>
        <v>3.2407407407407405</v>
      </c>
    </row>
    <row r="9" spans="1:3" x14ac:dyDescent="0.25">
      <c r="A9" s="2" t="s">
        <v>60</v>
      </c>
      <c r="B9" s="4">
        <v>34</v>
      </c>
      <c r="C9" s="2">
        <f t="shared" si="0"/>
        <v>15.74074074074074</v>
      </c>
    </row>
    <row r="10" spans="1:3" x14ac:dyDescent="0.25">
      <c r="A10" s="2" t="s">
        <v>25</v>
      </c>
      <c r="B10" s="4">
        <v>4</v>
      </c>
      <c r="C10" s="2">
        <f t="shared" si="0"/>
        <v>1.8518518518518516</v>
      </c>
    </row>
    <row r="11" spans="1:3" x14ac:dyDescent="0.25">
      <c r="A11" s="2" t="s">
        <v>61</v>
      </c>
      <c r="B11" s="4">
        <v>6</v>
      </c>
      <c r="C11" s="2">
        <f t="shared" si="0"/>
        <v>2.7777777777777777</v>
      </c>
    </row>
    <row r="12" spans="1:3" x14ac:dyDescent="0.25">
      <c r="A12" s="2" t="s">
        <v>26</v>
      </c>
      <c r="B12" s="4">
        <v>3</v>
      </c>
      <c r="C12" s="2">
        <f t="shared" si="0"/>
        <v>1.3888888888888888</v>
      </c>
    </row>
    <row r="13" spans="1:3" x14ac:dyDescent="0.25">
      <c r="A13" s="2" t="s">
        <v>27</v>
      </c>
      <c r="B13" s="4">
        <v>6</v>
      </c>
      <c r="C13" s="2">
        <f t="shared" si="0"/>
        <v>2.7777777777777777</v>
      </c>
    </row>
    <row r="14" spans="1:3" x14ac:dyDescent="0.25">
      <c r="A14" s="2" t="s">
        <v>28</v>
      </c>
      <c r="B14" s="4">
        <v>3</v>
      </c>
      <c r="C14" s="2">
        <f t="shared" si="0"/>
        <v>1.3888888888888888</v>
      </c>
    </row>
    <row r="15" spans="1:3" x14ac:dyDescent="0.25">
      <c r="A15" s="2" t="s">
        <v>29</v>
      </c>
      <c r="B15" s="4">
        <v>2</v>
      </c>
      <c r="C15" s="2">
        <f t="shared" si="0"/>
        <v>0.92592592592592582</v>
      </c>
    </row>
    <row r="16" spans="1:3" x14ac:dyDescent="0.25">
      <c r="A16" s="2" t="s">
        <v>30</v>
      </c>
      <c r="B16" s="4">
        <v>2</v>
      </c>
      <c r="C16" s="2">
        <f t="shared" si="0"/>
        <v>0.92592592592592582</v>
      </c>
    </row>
    <row r="17" spans="1:3" x14ac:dyDescent="0.25">
      <c r="A17" s="2" t="s">
        <v>31</v>
      </c>
      <c r="B17" s="4">
        <v>2</v>
      </c>
      <c r="C17" s="2">
        <f t="shared" si="0"/>
        <v>0.92592592592592582</v>
      </c>
    </row>
    <row r="18" spans="1:3" x14ac:dyDescent="0.25">
      <c r="A18" s="2" t="s">
        <v>32</v>
      </c>
      <c r="B18" s="4">
        <v>2</v>
      </c>
      <c r="C18" s="2">
        <f t="shared" si="0"/>
        <v>0.92592592592592582</v>
      </c>
    </row>
    <row r="19" spans="1:3" x14ac:dyDescent="0.25">
      <c r="A19" s="2" t="s">
        <v>33</v>
      </c>
      <c r="B19" s="4">
        <v>2</v>
      </c>
      <c r="C19" s="2">
        <f t="shared" si="0"/>
        <v>0.92592592592592582</v>
      </c>
    </row>
    <row r="20" spans="1:3" x14ac:dyDescent="0.25">
      <c r="A20" s="2" t="s">
        <v>34</v>
      </c>
      <c r="B20" s="4">
        <v>18</v>
      </c>
      <c r="C20" s="2">
        <f t="shared" si="0"/>
        <v>8.3333333333333321</v>
      </c>
    </row>
    <row r="21" spans="1:3" x14ac:dyDescent="0.25">
      <c r="A21" s="2" t="s">
        <v>22</v>
      </c>
      <c r="B21" s="4">
        <f>SUM(B2:B20)</f>
        <v>216</v>
      </c>
      <c r="C21" s="2">
        <f>SUM(C2:C20)</f>
        <v>99.999999999999957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3"/>
  <sheetViews>
    <sheetView tabSelected="1" workbookViewId="0">
      <selection activeCell="A18" sqref="A18"/>
    </sheetView>
  </sheetViews>
  <sheetFormatPr baseColWidth="10" defaultRowHeight="15" x14ac:dyDescent="0.25"/>
  <cols>
    <col min="1" max="1" width="30" customWidth="1"/>
    <col min="2" max="2" width="16.140625" customWidth="1"/>
  </cols>
  <sheetData>
    <row r="1" spans="1:2" x14ac:dyDescent="0.25">
      <c r="A1" s="2" t="s">
        <v>53</v>
      </c>
      <c r="B1" s="2" t="s">
        <v>0</v>
      </c>
    </row>
    <row r="2" spans="1:2" x14ac:dyDescent="0.25">
      <c r="A2" s="2" t="s">
        <v>62</v>
      </c>
      <c r="B2" s="2">
        <v>41</v>
      </c>
    </row>
    <row r="3" spans="1:2" x14ac:dyDescent="0.25">
      <c r="A3" s="2" t="s">
        <v>41</v>
      </c>
      <c r="B3" s="2">
        <v>45</v>
      </c>
    </row>
    <row r="4" spans="1:2" x14ac:dyDescent="0.25">
      <c r="A4" s="2" t="s">
        <v>42</v>
      </c>
      <c r="B4" s="2">
        <v>12</v>
      </c>
    </row>
    <row r="5" spans="1:2" x14ac:dyDescent="0.25">
      <c r="A5" s="2" t="s">
        <v>43</v>
      </c>
      <c r="B5" s="2">
        <v>1</v>
      </c>
    </row>
    <row r="6" spans="1:2" x14ac:dyDescent="0.25">
      <c r="A6" s="2" t="s">
        <v>44</v>
      </c>
      <c r="B6" s="2">
        <v>33</v>
      </c>
    </row>
    <row r="7" spans="1:2" x14ac:dyDescent="0.25">
      <c r="A7" s="2" t="s">
        <v>45</v>
      </c>
      <c r="B7" s="2">
        <v>41</v>
      </c>
    </row>
    <row r="8" spans="1:2" x14ac:dyDescent="0.25">
      <c r="A8" s="2" t="s">
        <v>46</v>
      </c>
      <c r="B8" s="2">
        <v>13</v>
      </c>
    </row>
    <row r="9" spans="1:2" x14ac:dyDescent="0.25">
      <c r="A9" s="2" t="s">
        <v>47</v>
      </c>
      <c r="B9" s="2">
        <v>19</v>
      </c>
    </row>
    <row r="10" spans="1:2" x14ac:dyDescent="0.25">
      <c r="A10" s="2" t="s">
        <v>48</v>
      </c>
      <c r="B10" s="2">
        <v>4</v>
      </c>
    </row>
    <row r="11" spans="1:2" x14ac:dyDescent="0.25">
      <c r="A11" s="2" t="s">
        <v>49</v>
      </c>
      <c r="B11" s="2">
        <v>1</v>
      </c>
    </row>
    <row r="12" spans="1:2" x14ac:dyDescent="0.25">
      <c r="A12" s="2" t="s">
        <v>50</v>
      </c>
      <c r="B12" s="2">
        <v>6</v>
      </c>
    </row>
    <row r="13" spans="1:2" x14ac:dyDescent="0.25">
      <c r="A13" s="2" t="s">
        <v>22</v>
      </c>
      <c r="B13" s="2">
        <f>SUM(B2:B12)</f>
        <v>216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Tipo de Miembro</vt:lpstr>
      <vt:lpstr>Entidad Federativa</vt:lpstr>
      <vt:lpstr>Nivel SNI</vt:lpstr>
      <vt:lpstr>Institución</vt:lpstr>
      <vt:lpstr>Por Disciplina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Andres</cp:lastModifiedBy>
  <dcterms:created xsi:type="dcterms:W3CDTF">2018-11-14T20:19:11Z</dcterms:created>
  <dcterms:modified xsi:type="dcterms:W3CDTF">2018-11-16T22:37:10Z</dcterms:modified>
</cp:coreProperties>
</file>